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inal Videos\Excel MIS &amp; DASHBOARD\"/>
    </mc:Choice>
  </mc:AlternateContent>
  <xr:revisionPtr revIDLastSave="0" documentId="13_ncr:1_{C12043A0-8C97-4929-8B0D-3360156E924F}" xr6:coauthVersionLast="47" xr6:coauthVersionMax="47" xr10:uidLastSave="{00000000-0000-0000-0000-000000000000}"/>
  <bookViews>
    <workbookView xWindow="15" yWindow="30" windowWidth="20475" windowHeight="10890" activeTab="1" xr2:uid="{B7AE996F-FB59-4ADE-B362-A5F65498DD84}"/>
  </bookViews>
  <sheets>
    <sheet name="1" sheetId="1" r:id="rId1"/>
    <sheet name="2" sheetId="2" r:id="rId2"/>
    <sheet name="3" sheetId="3" r:id="rId3"/>
    <sheet name="_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3" l="1"/>
  <c r="H14" i="3"/>
  <c r="E14" i="1"/>
  <c r="E13" i="1"/>
  <c r="F19" i="2"/>
  <c r="H17" i="2"/>
  <c r="H6" i="2"/>
  <c r="H7" i="2"/>
  <c r="H8" i="2"/>
  <c r="H9" i="2"/>
  <c r="H10" i="2"/>
  <c r="H11" i="2"/>
  <c r="H12" i="2"/>
  <c r="H13" i="2"/>
  <c r="H14" i="2"/>
  <c r="H15" i="2"/>
  <c r="H16" i="2"/>
  <c r="H5" i="2"/>
  <c r="G6" i="2"/>
  <c r="G7" i="2"/>
  <c r="G8" i="2"/>
  <c r="G9" i="2"/>
  <c r="G10" i="2"/>
  <c r="G11" i="2"/>
  <c r="G12" i="2"/>
  <c r="G13" i="2"/>
  <c r="G14" i="2"/>
  <c r="G15" i="2"/>
  <c r="G16" i="2"/>
  <c r="G5" i="2"/>
  <c r="F17" i="2"/>
  <c r="L12" i="1"/>
  <c r="L11" i="1"/>
  <c r="L4" i="1"/>
  <c r="L3" i="1"/>
  <c r="G4" i="1"/>
  <c r="G5" i="1"/>
  <c r="G6" i="1"/>
  <c r="G7" i="1"/>
  <c r="G8" i="1"/>
  <c r="G9" i="1"/>
  <c r="G10" i="1"/>
  <c r="G11" i="1"/>
  <c r="G12" i="1"/>
  <c r="G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<sst xmlns="http://schemas.openxmlformats.org/spreadsheetml/2006/main" count="91" uniqueCount="58">
  <si>
    <t xml:space="preserve">Student Name </t>
  </si>
  <si>
    <t>Subject</t>
  </si>
  <si>
    <t>Result</t>
  </si>
  <si>
    <t>Name</t>
  </si>
  <si>
    <t>Maths</t>
  </si>
  <si>
    <t>English</t>
  </si>
  <si>
    <t>Physics</t>
  </si>
  <si>
    <t>TOTAL</t>
  </si>
  <si>
    <t>GRADE</t>
  </si>
  <si>
    <t>Alan</t>
  </si>
  <si>
    <t>Carol</t>
  </si>
  <si>
    <t>oor</t>
  </si>
  <si>
    <t>David</t>
  </si>
  <si>
    <t>Eric</t>
  </si>
  <si>
    <t>Absent</t>
  </si>
  <si>
    <t>Fred</t>
  </si>
  <si>
    <t>Gail</t>
  </si>
  <si>
    <t>Harry</t>
  </si>
  <si>
    <t>Ian</t>
  </si>
  <si>
    <t>Janice</t>
  </si>
  <si>
    <t>Average</t>
  </si>
  <si>
    <t>Gender</t>
  </si>
  <si>
    <t>M</t>
  </si>
  <si>
    <t>Boby</t>
  </si>
  <si>
    <t>F</t>
  </si>
  <si>
    <t>Numbers</t>
  </si>
  <si>
    <t>Deviation</t>
  </si>
  <si>
    <t>ABS</t>
  </si>
  <si>
    <t>AVEDEV()=&gt;Average Deviation</t>
  </si>
  <si>
    <t>Averageif()</t>
  </si>
  <si>
    <t>Averageifs()</t>
  </si>
  <si>
    <t>,</t>
  </si>
  <si>
    <t>Amit</t>
  </si>
  <si>
    <t>Rakesh</t>
  </si>
  <si>
    <t>Sunil</t>
  </si>
  <si>
    <t>Sohan</t>
  </si>
  <si>
    <t>Mohan</t>
  </si>
  <si>
    <t>Rohan</t>
  </si>
  <si>
    <t>Deepak</t>
  </si>
  <si>
    <t>Sandeep</t>
  </si>
  <si>
    <t>Sukesh</t>
  </si>
  <si>
    <t>Age</t>
  </si>
  <si>
    <t>Salary</t>
  </si>
  <si>
    <t xml:space="preserve">Post </t>
  </si>
  <si>
    <t>Manager</t>
  </si>
  <si>
    <t>Sales Exe.</t>
  </si>
  <si>
    <t>Accountant</t>
  </si>
  <si>
    <t>Exc. Manager</t>
  </si>
  <si>
    <t>DATABASE</t>
  </si>
  <si>
    <t>CRETERIA</t>
  </si>
  <si>
    <t>AVEDEV(----------)</t>
  </si>
  <si>
    <t>AVERAGE(----------)</t>
  </si>
  <si>
    <t>AVERAGA(------------)</t>
  </si>
  <si>
    <t>DAVERAGE-------,--------,-------)</t>
  </si>
  <si>
    <t>AVERAGEIFS(----,-----,------)</t>
  </si>
  <si>
    <t>AVERAGEIF(--------,--------)</t>
  </si>
  <si>
    <t>ALL AVERAGE RELATED FUNCTIONS</t>
  </si>
  <si>
    <t>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</si>
</sst>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6"/>
      <color theme="1"/>
      <name val="Calibri"/>
      <family val="2"/>
      <scheme val="minor"/>
    </font>
    <font>
      <sz val="16"/>
      <name val="Calibri"/>
      <family val="2"/>
    </font>
    <font>
      <sz val="16"/>
      <color theme="1"/>
      <name val="Arial"/>
      <family val="2"/>
    </font>
    <font>
      <sz val="16"/>
      <color rgb="FF800080"/>
      <name val="Arial"/>
      <family val="2"/>
    </font>
    <font>
      <sz val="16"/>
      <color rgb="FF0000FF"/>
      <name val="Arial"/>
      <family val="2"/>
    </font>
    <font>
      <sz val="16"/>
      <color theme="1"/>
      <name val="Calibri"/>
      <family val="2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1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10" fillId="0" borderId="0" xfId="0" applyFont="1"/>
    <xf numFmtId="0" fontId="13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4" xfId="0" applyFont="1" applyBorder="1"/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11" fillId="4" borderId="5" xfId="0" applyFont="1" applyFill="1" applyBorder="1"/>
    <xf numFmtId="0" fontId="11" fillId="4" borderId="1" xfId="0" applyFont="1" applyFill="1" applyBorder="1"/>
    <xf numFmtId="0" fontId="12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/>
    </xf>
    <xf numFmtId="0" fontId="7" fillId="0" borderId="4" xfId="0" applyFont="1" applyBorder="1"/>
    <xf numFmtId="0" fontId="7" fillId="5" borderId="4" xfId="0" applyFont="1" applyFill="1" applyBorder="1" applyAlignment="1">
      <alignment horizontal="center" vertical="center"/>
    </xf>
    <xf numFmtId="0" fontId="7" fillId="6" borderId="4" xfId="0" applyFont="1" applyFill="1" applyBorder="1"/>
    <xf numFmtId="0" fontId="0" fillId="6" borderId="4" xfId="0" applyFill="1" applyBorder="1"/>
    <xf numFmtId="0" fontId="0" fillId="0" borderId="0" xfId="0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015FB-964E-431A-8ECF-53FB0DE5EB56}">
  <dimension ref="A1:R20"/>
  <sheetViews>
    <sheetView workbookViewId="0">
      <selection activeCell="E14" sqref="E14"/>
    </sheetView>
  </sheetViews>
  <sheetFormatPr defaultRowHeight="15" x14ac:dyDescent="0.25"/>
  <cols>
    <col min="1" max="1" width="20.140625" bestFit="1" customWidth="1"/>
    <col min="2" max="2" width="14.28515625" customWidth="1"/>
    <col min="3" max="3" width="11.5703125" customWidth="1"/>
    <col min="4" max="4" width="12.140625" customWidth="1"/>
    <col min="5" max="6" width="11.85546875" customWidth="1"/>
    <col min="7" max="7" width="13.85546875" bestFit="1" customWidth="1"/>
    <col min="8" max="8" width="11.7109375" bestFit="1" customWidth="1"/>
    <col min="11" max="11" width="10.42578125" bestFit="1" customWidth="1"/>
    <col min="12" max="12" width="12.42578125" bestFit="1" customWidth="1"/>
  </cols>
  <sheetData>
    <row r="1" spans="1:18" ht="21" x14ac:dyDescent="0.35">
      <c r="A1" s="10" t="s">
        <v>0</v>
      </c>
      <c r="B1" s="5"/>
      <c r="C1" s="11" t="s">
        <v>1</v>
      </c>
      <c r="D1" s="12"/>
      <c r="E1" s="13"/>
      <c r="F1" s="11" t="s">
        <v>2</v>
      </c>
      <c r="G1" s="12"/>
      <c r="H1" s="13"/>
      <c r="I1" s="5"/>
      <c r="J1" s="5"/>
      <c r="K1" s="16" t="s">
        <v>29</v>
      </c>
      <c r="L1" s="16"/>
      <c r="M1" s="5"/>
      <c r="N1" s="5"/>
      <c r="O1" s="5"/>
      <c r="P1" s="5"/>
      <c r="Q1" s="5"/>
      <c r="R1" s="5"/>
    </row>
    <row r="2" spans="1:18" ht="21" x14ac:dyDescent="0.35">
      <c r="A2" s="14" t="s">
        <v>3</v>
      </c>
      <c r="B2" s="15" t="s">
        <v>21</v>
      </c>
      <c r="C2" s="14" t="s">
        <v>4</v>
      </c>
      <c r="D2" s="14" t="s">
        <v>5</v>
      </c>
      <c r="E2" s="14" t="s">
        <v>6</v>
      </c>
      <c r="F2" s="14" t="s">
        <v>7</v>
      </c>
      <c r="G2" s="14" t="s">
        <v>20</v>
      </c>
      <c r="H2" s="14" t="s">
        <v>8</v>
      </c>
      <c r="I2" s="5"/>
      <c r="J2" s="5"/>
      <c r="K2" s="15" t="s">
        <v>21</v>
      </c>
      <c r="L2" s="14" t="s">
        <v>20</v>
      </c>
      <c r="M2" s="5"/>
      <c r="N2" s="5"/>
      <c r="O2" s="5"/>
      <c r="P2" s="5"/>
      <c r="Q2" s="5"/>
      <c r="R2" s="5"/>
    </row>
    <row r="3" spans="1:18" ht="21" x14ac:dyDescent="0.35">
      <c r="A3" s="6" t="s">
        <v>9</v>
      </c>
      <c r="B3" s="6" t="s">
        <v>22</v>
      </c>
      <c r="C3" s="6">
        <v>80</v>
      </c>
      <c r="D3" s="6">
        <v>75</v>
      </c>
      <c r="E3" s="6">
        <v>85</v>
      </c>
      <c r="F3" s="7">
        <f t="shared" ref="F3:F12" si="0">SUM(C3:E3)</f>
        <v>240</v>
      </c>
      <c r="G3" s="8">
        <f>AVERAGE(C3:E3)</f>
        <v>80</v>
      </c>
      <c r="H3" s="8"/>
      <c r="I3" s="5"/>
      <c r="J3" s="5"/>
      <c r="K3" s="9" t="s">
        <v>22</v>
      </c>
      <c r="L3" s="9">
        <f>AVERAGEIF(B3:B12,K3,F3:F12)</f>
        <v>176.66666666666666</v>
      </c>
      <c r="M3" s="5"/>
      <c r="N3" s="5"/>
      <c r="O3" s="5"/>
      <c r="P3" s="5"/>
      <c r="Q3" s="5"/>
      <c r="R3" s="5"/>
    </row>
    <row r="4" spans="1:18" ht="21" x14ac:dyDescent="0.35">
      <c r="A4" s="6" t="s">
        <v>23</v>
      </c>
      <c r="B4" s="6" t="s">
        <v>24</v>
      </c>
      <c r="C4" s="6">
        <v>50</v>
      </c>
      <c r="D4" s="6">
        <v>30</v>
      </c>
      <c r="E4" s="6">
        <v>40</v>
      </c>
      <c r="F4" s="7">
        <f t="shared" si="0"/>
        <v>120</v>
      </c>
      <c r="G4" s="8">
        <f t="shared" ref="G4:G12" si="1">AVERAGE(C4:E4)</f>
        <v>40</v>
      </c>
      <c r="H4" s="8"/>
      <c r="I4" s="5"/>
      <c r="J4" s="5"/>
      <c r="K4" s="9" t="s">
        <v>24</v>
      </c>
      <c r="L4" s="9">
        <f>AVERAGEIF(B3:B12,"F",F3:F12)</f>
        <v>90</v>
      </c>
      <c r="M4" s="5"/>
      <c r="N4" s="5"/>
      <c r="O4" s="5"/>
      <c r="P4" s="5"/>
      <c r="Q4" s="5"/>
      <c r="R4" s="5"/>
    </row>
    <row r="5" spans="1:18" ht="21" x14ac:dyDescent="0.35">
      <c r="A5" s="6" t="s">
        <v>10</v>
      </c>
      <c r="B5" s="6" t="s">
        <v>24</v>
      </c>
      <c r="C5" s="6">
        <v>60</v>
      </c>
      <c r="D5" s="6">
        <v>70</v>
      </c>
      <c r="E5" s="6" t="s">
        <v>11</v>
      </c>
      <c r="F5" s="7">
        <f t="shared" si="0"/>
        <v>130</v>
      </c>
      <c r="G5" s="8">
        <f t="shared" si="1"/>
        <v>65</v>
      </c>
      <c r="H5" s="8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21" x14ac:dyDescent="0.35">
      <c r="A6" s="6" t="s">
        <v>12</v>
      </c>
      <c r="B6" s="6" t="s">
        <v>22</v>
      </c>
      <c r="C6" s="6">
        <v>90</v>
      </c>
      <c r="D6" s="6">
        <v>85</v>
      </c>
      <c r="E6" s="6">
        <v>95</v>
      </c>
      <c r="F6" s="7">
        <f t="shared" si="0"/>
        <v>270</v>
      </c>
      <c r="G6" s="8">
        <f t="shared" si="1"/>
        <v>90</v>
      </c>
      <c r="H6" s="8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1" x14ac:dyDescent="0.35">
      <c r="A7" s="6" t="s">
        <v>13</v>
      </c>
      <c r="B7" s="6" t="s">
        <v>24</v>
      </c>
      <c r="C7" s="6">
        <v>20</v>
      </c>
      <c r="D7" s="6">
        <v>30</v>
      </c>
      <c r="E7" s="6" t="s">
        <v>14</v>
      </c>
      <c r="F7" s="7">
        <f t="shared" si="0"/>
        <v>50</v>
      </c>
      <c r="G7" s="8">
        <f t="shared" si="1"/>
        <v>25</v>
      </c>
      <c r="H7" s="8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ht="21" x14ac:dyDescent="0.35">
      <c r="A8" s="6" t="s">
        <v>15</v>
      </c>
      <c r="B8" s="6" t="s">
        <v>22</v>
      </c>
      <c r="C8" s="6">
        <v>40</v>
      </c>
      <c r="D8" s="6">
        <v>60</v>
      </c>
      <c r="E8" s="6" t="s">
        <v>31</v>
      </c>
      <c r="F8" s="7">
        <f t="shared" si="0"/>
        <v>100</v>
      </c>
      <c r="G8" s="8">
        <f t="shared" si="1"/>
        <v>50</v>
      </c>
      <c r="H8" s="8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ht="21" x14ac:dyDescent="0.35">
      <c r="A9" s="6" t="s">
        <v>16</v>
      </c>
      <c r="B9" s="6" t="s">
        <v>22</v>
      </c>
      <c r="C9" s="6">
        <v>10</v>
      </c>
      <c r="D9" s="6">
        <v>90</v>
      </c>
      <c r="E9" s="6">
        <v>80</v>
      </c>
      <c r="F9" s="7">
        <f t="shared" si="0"/>
        <v>180</v>
      </c>
      <c r="G9" s="8">
        <f t="shared" si="1"/>
        <v>60</v>
      </c>
      <c r="H9" s="8"/>
      <c r="I9" s="5"/>
      <c r="J9" s="5"/>
      <c r="K9" s="16" t="s">
        <v>30</v>
      </c>
      <c r="L9" s="16"/>
      <c r="M9" s="5"/>
      <c r="N9" s="5"/>
      <c r="O9" s="5"/>
      <c r="P9" s="5"/>
      <c r="Q9" s="5"/>
      <c r="R9" s="5"/>
    </row>
    <row r="10" spans="1:18" ht="21" x14ac:dyDescent="0.35">
      <c r="A10" s="6" t="s">
        <v>17</v>
      </c>
      <c r="B10" s="6" t="s">
        <v>22</v>
      </c>
      <c r="C10" s="6">
        <v>80</v>
      </c>
      <c r="D10" s="6">
        <v>70</v>
      </c>
      <c r="E10" s="6">
        <v>60</v>
      </c>
      <c r="F10" s="7">
        <f t="shared" si="0"/>
        <v>210</v>
      </c>
      <c r="G10" s="8">
        <f t="shared" si="1"/>
        <v>70</v>
      </c>
      <c r="H10" s="8"/>
      <c r="I10" s="5"/>
      <c r="J10" s="5"/>
      <c r="K10" s="15" t="s">
        <v>21</v>
      </c>
      <c r="L10" s="14" t="s">
        <v>20</v>
      </c>
      <c r="M10" s="5"/>
      <c r="N10" s="5"/>
      <c r="O10" s="5"/>
      <c r="P10" s="5"/>
      <c r="Q10" s="5"/>
      <c r="R10" s="5"/>
    </row>
    <row r="11" spans="1:18" ht="21" x14ac:dyDescent="0.35">
      <c r="A11" s="6" t="s">
        <v>18</v>
      </c>
      <c r="B11" s="6" t="s">
        <v>24</v>
      </c>
      <c r="C11" s="6">
        <v>30</v>
      </c>
      <c r="D11" s="6">
        <v>10</v>
      </c>
      <c r="E11" s="6">
        <v>20</v>
      </c>
      <c r="F11" s="7">
        <f t="shared" si="0"/>
        <v>60</v>
      </c>
      <c r="G11" s="8">
        <f t="shared" si="1"/>
        <v>20</v>
      </c>
      <c r="H11" s="8"/>
      <c r="I11" s="5"/>
      <c r="J11" s="5"/>
      <c r="K11" s="9" t="s">
        <v>22</v>
      </c>
      <c r="L11" s="9">
        <f>AVERAGEIFS(F3:F12,B3:B12,B3,C3:C12,"&gt;=80")</f>
        <v>240</v>
      </c>
      <c r="M11" s="5"/>
      <c r="N11" s="5"/>
      <c r="O11" s="5"/>
      <c r="P11" s="5"/>
      <c r="Q11" s="5"/>
      <c r="R11" s="5"/>
    </row>
    <row r="12" spans="1:18" ht="21" x14ac:dyDescent="0.35">
      <c r="A12" s="6" t="s">
        <v>19</v>
      </c>
      <c r="B12" s="6" t="s">
        <v>22</v>
      </c>
      <c r="C12" s="6">
        <v>10</v>
      </c>
      <c r="D12" s="6">
        <v>20</v>
      </c>
      <c r="E12" s="6">
        <v>30</v>
      </c>
      <c r="F12" s="7">
        <f t="shared" si="0"/>
        <v>60</v>
      </c>
      <c r="G12" s="8">
        <f t="shared" si="1"/>
        <v>20</v>
      </c>
      <c r="H12" s="8"/>
      <c r="I12" s="5"/>
      <c r="J12" s="5"/>
      <c r="K12" s="9" t="s">
        <v>24</v>
      </c>
      <c r="L12" s="9">
        <f>AVERAGEIFS(F3:F12,B3:B12,K12,D3:D12,"&gt;60")</f>
        <v>130</v>
      </c>
      <c r="M12" s="5"/>
      <c r="N12" s="5"/>
      <c r="O12" s="5"/>
      <c r="P12" s="5"/>
      <c r="Q12" s="5"/>
      <c r="R12" s="5"/>
    </row>
    <row r="13" spans="1:18" ht="21" x14ac:dyDescent="0.35">
      <c r="A13" s="5"/>
      <c r="B13" s="5"/>
      <c r="C13" s="5"/>
      <c r="D13" s="5"/>
      <c r="E13" s="5">
        <f>AVERAGE(E3:E12)</f>
        <v>58.571428571428569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</row>
    <row r="14" spans="1:18" ht="21" x14ac:dyDescent="0.35">
      <c r="A14" s="5"/>
      <c r="B14" s="5"/>
      <c r="C14" s="5"/>
      <c r="D14" s="5"/>
      <c r="E14" s="5">
        <f>AVERAGEA(E3:E12)</f>
        <v>41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</row>
    <row r="15" spans="1:18" ht="21" x14ac:dyDescent="0.3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</row>
    <row r="16" spans="1:18" ht="21" x14ac:dyDescent="0.3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</row>
    <row r="17" spans="1:18" ht="21" x14ac:dyDescent="0.3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</row>
    <row r="18" spans="1:18" ht="21" x14ac:dyDescent="0.3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</row>
    <row r="19" spans="1:18" ht="21" x14ac:dyDescent="0.3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</row>
    <row r="20" spans="1:18" ht="21" x14ac:dyDescent="0.3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</sheetData>
  <mergeCells count="4">
    <mergeCell ref="C1:E1"/>
    <mergeCell ref="F1:H1"/>
    <mergeCell ref="K1:L1"/>
    <mergeCell ref="K9:L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8423D-34CF-49C7-A152-E256ED8CBC1A}">
  <dimension ref="F2:J19"/>
  <sheetViews>
    <sheetView tabSelected="1" topLeftCell="A2" workbookViewId="0">
      <selection activeCell="J7" sqref="J7"/>
    </sheetView>
  </sheetViews>
  <sheetFormatPr defaultRowHeight="15" x14ac:dyDescent="0.25"/>
  <cols>
    <col min="6" max="6" width="16.42578125" bestFit="1" customWidth="1"/>
    <col min="7" max="7" width="17.28515625" bestFit="1" customWidth="1"/>
    <col min="8" max="8" width="21.85546875" customWidth="1"/>
  </cols>
  <sheetData>
    <row r="2" spans="6:10" ht="28.5" x14ac:dyDescent="0.45">
      <c r="F2" s="3" t="s">
        <v>28</v>
      </c>
      <c r="G2" s="3"/>
      <c r="H2" s="3"/>
      <c r="I2" s="2"/>
      <c r="J2" s="2"/>
    </row>
    <row r="4" spans="6:10" ht="26.25" x14ac:dyDescent="0.25">
      <c r="F4" s="4" t="s">
        <v>25</v>
      </c>
      <c r="G4" s="4" t="s">
        <v>26</v>
      </c>
      <c r="H4" s="4" t="s">
        <v>27</v>
      </c>
    </row>
    <row r="5" spans="6:10" ht="18.75" x14ac:dyDescent="0.25">
      <c r="F5" s="26">
        <v>91</v>
      </c>
      <c r="G5" s="29">
        <f>F5-$F$17</f>
        <v>25.666666666666671</v>
      </c>
      <c r="H5" s="29">
        <f>ABS(G5)</f>
        <v>25.666666666666671</v>
      </c>
    </row>
    <row r="6" spans="6:10" ht="18.75" x14ac:dyDescent="0.25">
      <c r="F6" s="26">
        <v>94</v>
      </c>
      <c r="G6" s="29">
        <f t="shared" ref="G6:G16" si="0">F6-$F$17</f>
        <v>28.666666666666671</v>
      </c>
      <c r="H6" s="29">
        <f t="shared" ref="H6:H16" si="1">ABS(G6)</f>
        <v>28.666666666666671</v>
      </c>
    </row>
    <row r="7" spans="6:10" ht="18.75" x14ac:dyDescent="0.25">
      <c r="F7" s="26">
        <v>37</v>
      </c>
      <c r="G7" s="29">
        <f t="shared" si="0"/>
        <v>-28.333333333333329</v>
      </c>
      <c r="H7" s="29">
        <f t="shared" si="1"/>
        <v>28.333333333333329</v>
      </c>
    </row>
    <row r="8" spans="6:10" ht="18.75" x14ac:dyDescent="0.25">
      <c r="F8" s="26">
        <v>99</v>
      </c>
      <c r="G8" s="29">
        <f t="shared" si="0"/>
        <v>33.666666666666671</v>
      </c>
      <c r="H8" s="29">
        <f t="shared" si="1"/>
        <v>33.666666666666671</v>
      </c>
    </row>
    <row r="9" spans="6:10" ht="18.75" x14ac:dyDescent="0.25">
      <c r="F9" s="26">
        <v>53</v>
      </c>
      <c r="G9" s="29">
        <f t="shared" si="0"/>
        <v>-12.333333333333329</v>
      </c>
      <c r="H9" s="29">
        <f t="shared" si="1"/>
        <v>12.333333333333329</v>
      </c>
    </row>
    <row r="10" spans="6:10" ht="18.75" x14ac:dyDescent="0.25">
      <c r="F10" s="26">
        <v>45</v>
      </c>
      <c r="G10" s="29">
        <f t="shared" si="0"/>
        <v>-20.333333333333329</v>
      </c>
      <c r="H10" s="29">
        <f t="shared" si="1"/>
        <v>20.333333333333329</v>
      </c>
    </row>
    <row r="11" spans="6:10" ht="18.75" x14ac:dyDescent="0.25">
      <c r="F11" s="26">
        <v>79</v>
      </c>
      <c r="G11" s="29">
        <f t="shared" si="0"/>
        <v>13.666666666666671</v>
      </c>
      <c r="H11" s="29">
        <f t="shared" si="1"/>
        <v>13.666666666666671</v>
      </c>
    </row>
    <row r="12" spans="6:10" ht="18.75" x14ac:dyDescent="0.25">
      <c r="F12" s="26">
        <v>29</v>
      </c>
      <c r="G12" s="29">
        <f t="shared" si="0"/>
        <v>-36.333333333333329</v>
      </c>
      <c r="H12" s="29">
        <f t="shared" si="1"/>
        <v>36.333333333333329</v>
      </c>
    </row>
    <row r="13" spans="6:10" ht="18.75" x14ac:dyDescent="0.25">
      <c r="F13" s="26">
        <v>40</v>
      </c>
      <c r="G13" s="29">
        <f t="shared" si="0"/>
        <v>-25.333333333333329</v>
      </c>
      <c r="H13" s="29">
        <f t="shared" si="1"/>
        <v>25.333333333333329</v>
      </c>
    </row>
    <row r="14" spans="6:10" ht="18.75" x14ac:dyDescent="0.25">
      <c r="F14" s="26">
        <v>68</v>
      </c>
      <c r="G14" s="29">
        <f t="shared" si="0"/>
        <v>2.6666666666666714</v>
      </c>
      <c r="H14" s="29">
        <f t="shared" si="1"/>
        <v>2.6666666666666714</v>
      </c>
    </row>
    <row r="15" spans="6:10" ht="18.75" x14ac:dyDescent="0.25">
      <c r="F15" s="26">
        <v>78</v>
      </c>
      <c r="G15" s="29">
        <f t="shared" si="0"/>
        <v>12.666666666666671</v>
      </c>
      <c r="H15" s="29">
        <f t="shared" si="1"/>
        <v>12.666666666666671</v>
      </c>
    </row>
    <row r="16" spans="6:10" ht="18.75" x14ac:dyDescent="0.25">
      <c r="F16" s="26">
        <v>71</v>
      </c>
      <c r="G16" s="29">
        <f t="shared" si="0"/>
        <v>5.6666666666666714</v>
      </c>
      <c r="H16" s="29">
        <f t="shared" si="1"/>
        <v>5.6666666666666714</v>
      </c>
    </row>
    <row r="17" spans="6:8" ht="18.75" x14ac:dyDescent="0.25">
      <c r="F17">
        <f>AVERAGE(F5:F16)</f>
        <v>65.333333333333329</v>
      </c>
      <c r="H17" s="27">
        <f>AVERAGE(H5:H16)</f>
        <v>20.444444444444446</v>
      </c>
    </row>
    <row r="18" spans="6:8" x14ac:dyDescent="0.25">
      <c r="H18" s="25"/>
    </row>
    <row r="19" spans="6:8" x14ac:dyDescent="0.25">
      <c r="F19">
        <f>AVEDEV(F5:F16)</f>
        <v>20.444444444444446</v>
      </c>
    </row>
  </sheetData>
  <mergeCells count="1">
    <mergeCell ref="F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1C828-8A19-4434-84B3-74DD91668AA5}">
  <dimension ref="B5:J19"/>
  <sheetViews>
    <sheetView topLeftCell="A4" workbookViewId="0">
      <selection activeCell="H11" sqref="H11"/>
    </sheetView>
  </sheetViews>
  <sheetFormatPr defaultColWidth="18.28515625" defaultRowHeight="15" x14ac:dyDescent="0.25"/>
  <cols>
    <col min="6" max="6" width="6.85546875" customWidth="1"/>
  </cols>
  <sheetData>
    <row r="5" spans="2:10" ht="23.25" x14ac:dyDescent="0.35">
      <c r="C5" s="20" t="s">
        <v>48</v>
      </c>
      <c r="D5" s="20"/>
      <c r="H5" s="20" t="s">
        <v>49</v>
      </c>
      <c r="I5" s="20"/>
    </row>
    <row r="7" spans="2:10" ht="23.25" x14ac:dyDescent="0.25">
      <c r="B7" s="19" t="s">
        <v>3</v>
      </c>
      <c r="C7" s="19" t="s">
        <v>41</v>
      </c>
      <c r="D7" s="19" t="s">
        <v>43</v>
      </c>
      <c r="E7" s="19" t="s">
        <v>42</v>
      </c>
      <c r="G7" s="19" t="s">
        <v>3</v>
      </c>
      <c r="H7" s="19" t="s">
        <v>41</v>
      </c>
      <c r="I7" s="19" t="s">
        <v>43</v>
      </c>
      <c r="J7" s="19" t="s">
        <v>42</v>
      </c>
    </row>
    <row r="8" spans="2:10" ht="18.75" x14ac:dyDescent="0.25">
      <c r="B8" s="17" t="s">
        <v>32</v>
      </c>
      <c r="C8" s="18">
        <v>25</v>
      </c>
      <c r="D8" s="18" t="s">
        <v>44</v>
      </c>
      <c r="E8" s="18">
        <v>42699</v>
      </c>
      <c r="G8" s="17" t="s">
        <v>32</v>
      </c>
      <c r="H8" s="18"/>
      <c r="I8" s="18" t="s">
        <v>57</v>
      </c>
      <c r="J8" s="1">
        <f>DAVERAGE(B7:E19,J7,G7:I8)</f>
        <v>42699</v>
      </c>
    </row>
    <row r="9" spans="2:10" ht="18.75" x14ac:dyDescent="0.25">
      <c r="B9" s="17" t="s">
        <v>33</v>
      </c>
      <c r="C9" s="18">
        <v>20</v>
      </c>
      <c r="D9" s="18" t="s">
        <v>45</v>
      </c>
      <c r="E9" s="18">
        <v>23625</v>
      </c>
    </row>
    <row r="10" spans="2:10" ht="18.75" x14ac:dyDescent="0.25">
      <c r="B10" s="17" t="s">
        <v>40</v>
      </c>
      <c r="C10" s="18">
        <v>31</v>
      </c>
      <c r="D10" s="18" t="s">
        <v>46</v>
      </c>
      <c r="E10" s="18">
        <v>35725</v>
      </c>
    </row>
    <row r="11" spans="2:10" ht="18.75" x14ac:dyDescent="0.25">
      <c r="B11" s="17" t="s">
        <v>32</v>
      </c>
      <c r="C11" s="18">
        <v>20</v>
      </c>
      <c r="D11" s="18" t="s">
        <v>47</v>
      </c>
      <c r="E11" s="18">
        <v>29918</v>
      </c>
    </row>
    <row r="12" spans="2:10" ht="18.75" x14ac:dyDescent="0.25">
      <c r="B12" s="17" t="s">
        <v>33</v>
      </c>
      <c r="C12" s="18">
        <v>32</v>
      </c>
      <c r="D12" s="18" t="s">
        <v>44</v>
      </c>
      <c r="E12" s="18">
        <v>25855</v>
      </c>
    </row>
    <row r="13" spans="2:10" ht="18.75" x14ac:dyDescent="0.25">
      <c r="B13" s="17" t="s">
        <v>34</v>
      </c>
      <c r="C13" s="18">
        <v>19</v>
      </c>
      <c r="D13" s="18" t="s">
        <v>45</v>
      </c>
      <c r="E13" s="18">
        <v>31904</v>
      </c>
    </row>
    <row r="14" spans="2:10" ht="18.75" x14ac:dyDescent="0.25">
      <c r="B14" s="17" t="s">
        <v>35</v>
      </c>
      <c r="C14" s="18">
        <v>34</v>
      </c>
      <c r="D14" s="18" t="s">
        <v>46</v>
      </c>
      <c r="E14" s="18">
        <v>23424</v>
      </c>
      <c r="H14">
        <f>AVERAGE(E8:E19)</f>
        <v>32946.083333333336</v>
      </c>
    </row>
    <row r="15" spans="2:10" ht="18.75" x14ac:dyDescent="0.25">
      <c r="B15" s="17" t="s">
        <v>36</v>
      </c>
      <c r="C15" s="18">
        <v>25</v>
      </c>
      <c r="D15" s="18" t="s">
        <v>47</v>
      </c>
      <c r="E15" s="18">
        <v>37742</v>
      </c>
    </row>
    <row r="16" spans="2:10" ht="18.75" x14ac:dyDescent="0.25">
      <c r="B16" s="17" t="s">
        <v>37</v>
      </c>
      <c r="C16" s="18">
        <v>19</v>
      </c>
      <c r="D16" s="18" t="s">
        <v>44</v>
      </c>
      <c r="E16" s="18">
        <v>34285</v>
      </c>
    </row>
    <row r="17" spans="2:5" ht="18.75" x14ac:dyDescent="0.25">
      <c r="B17" s="17" t="s">
        <v>38</v>
      </c>
      <c r="C17" s="18">
        <v>28</v>
      </c>
      <c r="D17" s="18" t="s">
        <v>45</v>
      </c>
      <c r="E17" s="18">
        <v>37899</v>
      </c>
    </row>
    <row r="18" spans="2:5" ht="18.75" x14ac:dyDescent="0.25">
      <c r="B18" s="17" t="s">
        <v>32</v>
      </c>
      <c r="C18" s="18">
        <v>28</v>
      </c>
      <c r="D18" s="18" t="s">
        <v>46</v>
      </c>
      <c r="E18" s="18">
        <v>43624</v>
      </c>
    </row>
    <row r="19" spans="2:5" ht="18.75" x14ac:dyDescent="0.25">
      <c r="B19" s="17" t="s">
        <v>39</v>
      </c>
      <c r="C19" s="18">
        <v>35</v>
      </c>
      <c r="D19" s="18" t="s">
        <v>47</v>
      </c>
      <c r="E19" s="18">
        <v>28653</v>
      </c>
    </row>
  </sheetData>
  <mergeCells count="2">
    <mergeCell ref="H5:I5"/>
    <mergeCell ref="C5:D5"/>
  </mergeCells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97462-232E-4F8D-A659-7E6F2D6C3B01}">
  <dimension ref="D2:J9"/>
  <sheetViews>
    <sheetView workbookViewId="0">
      <selection activeCell="M5" sqref="M5"/>
    </sheetView>
  </sheetViews>
  <sheetFormatPr defaultRowHeight="15" x14ac:dyDescent="0.25"/>
  <sheetData>
    <row r="2" spans="4:10" ht="28.5" x14ac:dyDescent="0.45">
      <c r="D2" s="28" t="s">
        <v>56</v>
      </c>
      <c r="E2" s="28"/>
      <c r="F2" s="28"/>
      <c r="G2" s="28"/>
      <c r="H2" s="28"/>
      <c r="I2" s="28"/>
      <c r="J2" s="28"/>
    </row>
    <row r="3" spans="4:10" ht="28.5" x14ac:dyDescent="0.45">
      <c r="D3" s="22">
        <v>1</v>
      </c>
      <c r="E3" s="23" t="s">
        <v>50</v>
      </c>
      <c r="F3" s="23"/>
      <c r="G3" s="23"/>
      <c r="H3" s="23"/>
      <c r="I3" s="23"/>
      <c r="J3" s="24"/>
    </row>
    <row r="4" spans="4:10" ht="28.5" x14ac:dyDescent="0.45">
      <c r="D4" s="22">
        <v>2</v>
      </c>
      <c r="E4" s="23" t="s">
        <v>51</v>
      </c>
      <c r="F4" s="23"/>
      <c r="G4" s="23"/>
      <c r="H4" s="23"/>
      <c r="I4" s="23"/>
      <c r="J4" s="24"/>
    </row>
    <row r="5" spans="4:10" ht="28.5" x14ac:dyDescent="0.45">
      <c r="D5" s="22">
        <v>3</v>
      </c>
      <c r="E5" s="23" t="s">
        <v>52</v>
      </c>
      <c r="F5" s="23"/>
      <c r="G5" s="23"/>
      <c r="H5" s="23"/>
      <c r="I5" s="23"/>
      <c r="J5" s="24"/>
    </row>
    <row r="6" spans="4:10" ht="28.5" x14ac:dyDescent="0.45">
      <c r="D6" s="22">
        <v>4</v>
      </c>
      <c r="E6" s="23" t="s">
        <v>55</v>
      </c>
      <c r="F6" s="23"/>
      <c r="G6" s="23"/>
      <c r="H6" s="23"/>
      <c r="I6" s="23"/>
      <c r="J6" s="24"/>
    </row>
    <row r="7" spans="4:10" ht="28.5" x14ac:dyDescent="0.45">
      <c r="D7" s="22">
        <v>5</v>
      </c>
      <c r="E7" s="23" t="s">
        <v>54</v>
      </c>
      <c r="F7" s="23"/>
      <c r="G7" s="23"/>
      <c r="H7" s="23"/>
      <c r="I7" s="23"/>
      <c r="J7" s="24"/>
    </row>
    <row r="8" spans="4:10" ht="28.5" x14ac:dyDescent="0.45">
      <c r="D8" s="22">
        <v>6</v>
      </c>
      <c r="E8" s="23" t="s">
        <v>53</v>
      </c>
      <c r="F8" s="23"/>
      <c r="G8" s="23"/>
      <c r="H8" s="23"/>
      <c r="I8" s="23"/>
      <c r="J8" s="24"/>
    </row>
    <row r="9" spans="4:10" ht="28.5" x14ac:dyDescent="0.45">
      <c r="D9" s="21"/>
      <c r="E9" s="21"/>
      <c r="F9" s="21"/>
      <c r="G9" s="21"/>
      <c r="H9" s="21"/>
      <c r="I9" s="21"/>
      <c r="J9" s="1"/>
    </row>
  </sheetData>
  <mergeCells count="1">
    <mergeCell ref="D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ranjanss378@gmail.com</dc:creator>
  <cp:lastModifiedBy>ranjanss378@gmail.com</cp:lastModifiedBy>
  <dcterms:created xsi:type="dcterms:W3CDTF">2023-11-27T11:57:44Z</dcterms:created>
  <dcterms:modified xsi:type="dcterms:W3CDTF">2023-11-28T07:16:31Z</dcterms:modified>
</cp:coreProperties>
</file>